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งานรีโนเวทภายในสำนักงาน" sheetId="1" state="visible" r:id="rId2"/>
    <sheet name="แผนงาน" sheetId="2" state="visible" r:id="rId3"/>
  </sheets>
  <definedNames>
    <definedName function="false" hidden="false" localSheetId="0" name="_xlnm.Print_Titles" vbProcedure="false">งานรีโนเวทภายในสำนักงาน!$3:$4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<sst xmlns="http://schemas.openxmlformats.org/spreadsheetml/2006/main" count="165" uniqueCount="130">
  <si>
    <t xml:space="preserve">BOQ  ใบเสนอราคา รีโนเวทภายในส่วนสำนักงาน แบบ 1 คูหา ขนาด 4.0*6.5 เมตร พื้นที่ 26 ตร.ม </t>
  </si>
  <si>
    <t xml:space="preserve">ลำดับ</t>
  </si>
  <si>
    <t xml:space="preserve">รายละเอียด</t>
  </si>
  <si>
    <t xml:space="preserve">ยี่ห้อ / ขนาด </t>
  </si>
  <si>
    <t xml:space="preserve">จำนวน</t>
  </si>
  <si>
    <t xml:space="preserve">หน่วย</t>
  </si>
  <si>
    <t xml:space="preserve">ค่าของ </t>
  </si>
  <si>
    <t xml:space="preserve">ค่า แรง </t>
  </si>
  <si>
    <t xml:space="preserve">ค่าของ+ค่าแรง</t>
  </si>
  <si>
    <t xml:space="preserve">หมายเหตุ</t>
  </si>
  <si>
    <t xml:space="preserve">บาท/หน่วย</t>
  </si>
  <si>
    <t xml:space="preserve">เป็นเงิน(บาท)</t>
  </si>
  <si>
    <t xml:space="preserve">รวม (บาท)</t>
  </si>
  <si>
    <t xml:space="preserve">รีโนเวทภายในส่วนสำนักงาน</t>
  </si>
  <si>
    <t xml:space="preserve">งานติดตั้งผนังเบา 1 ด้าน (กั้นที่ระยะลึก 6.50 เมตร)</t>
  </si>
  <si>
    <t xml:space="preserve">ใช้โครงซีลายผนังเบา กรุด้วยแผ่นยิปซั่ม หนา 9 มิล พร้อมฉาบเรียบ </t>
  </si>
  <si>
    <t xml:space="preserve">แผ่นยิปซั่ม ยี่ห้อ ช้าง หรือ ตราเสือ หรือ ยี่ห้อ SCG ขนาดพื้นที่ ที่กั้น กว้าง 4.00 เมตร สูง 3.50 เมตร - (ประตู 2 ตร.ม) = 12.00 ตร.ม  </t>
  </si>
  <si>
    <t xml:space="preserve">ตร.ม</t>
  </si>
  <si>
    <t xml:space="preserve">งานติดตั้งชุดวงกบ+ประตู บานสวิง ด้านหลัง</t>
  </si>
  <si>
    <t xml:space="preserve">วงกบ และประตู หาซื้อได้ที่ไทวัสดุ</t>
  </si>
  <si>
    <t xml:space="preserve">ใช้วงกบประตูไม้เบญจพรรณ KP ขนาด 80*200 ซม. สีอบพ่นสีแดง = 1 ชุด, ใช้ประตู HDF ลูกฟัก METRO รุ่น 204 สุพรรณิการ์ 80*200 ซม. = 1 ชุด , ลูกบิดประตูยี่ห้อ Yale Essential = 1 ชุด ,  บานพับประตูสเตนเลส 304 = 3 ชุด</t>
  </si>
  <si>
    <t xml:space="preserve">รายการ</t>
  </si>
  <si>
    <t xml:space="preserve">งานเสริมโครงเหล็กรับฝ้าทีบาร์</t>
  </si>
  <si>
    <t xml:space="preserve">ขนาด 4.00 เมตร*6.50 เมตร</t>
  </si>
  <si>
    <t xml:space="preserve">โครงหลัก ใช้เหล็กกล่องกาวาไนต์ไม้ขีด ขนาด 1-1/2" x 1" หนา 1.5 มิล โครงซอย ใช้เหล็กกล่องกาวาไนต์ ขนาด 1" x 1" หนา 1.5 มิล</t>
  </si>
  <si>
    <t xml:space="preserve">งานติดตั้งฝ้าทีบาร์ (ที่ความสูง 2.70 เมตร) </t>
  </si>
  <si>
    <t xml:space="preserve">ใช้แผ่นฝ้าทีบาร์สีขาว ขนาด 60x60 ซม. ยี่ห้อ SCG</t>
  </si>
  <si>
    <t xml:space="preserve">งานติดตั้งชุดกระจกอลูมิเนียมบานตายหน้าสาขา</t>
  </si>
  <si>
    <t xml:space="preserve">ใช้กรอบอลูมิเนียมสีขาว หนา 1.0 มิล กระจกเขียวใส หนา 5 มิล รายละเอียดเพิ่มเติมดูตามแบบ</t>
  </si>
  <si>
    <t xml:space="preserve">ขนาดอลูมิเนียมบานตาย กว้าง 4.00 เมตร สูง 2.70 เมตร - (ประตู 2 ตร.ม) พื้นที่รวม 8.80 ตร.ม</t>
  </si>
  <si>
    <t xml:space="preserve">งานติดตั้งประตูกระจก บานสวิง หน้าสาขา</t>
  </si>
  <si>
    <t xml:space="preserve">ใช้กรอบอลูมิเนียมสีขาว หนา 1.2 มิล กระจกเขียวใส หนา 6 มิล รายละเอียดเพิ่มเติมดูตามแบบ</t>
  </si>
  <si>
    <t xml:space="preserve">ขนาดประตูบานสวิง กว้าง 1 เมตร สูง 2 เมตร</t>
  </si>
  <si>
    <t xml:space="preserve">บาน</t>
  </si>
  <si>
    <t xml:space="preserve">งานติดตั้งผนังสมาร์ทบอร์ด 1 ด้าน บนชุดกระจกหน้าสาขา (กรณีหน้าสาขาสูงเกิน 3.0 เมตร)</t>
  </si>
  <si>
    <t xml:space="preserve">ใช้โครงซีลายผนังเบา กรุด้วยแผ่นสมาร์ทบอร์ด หนา 8 มิล  </t>
  </si>
  <si>
    <t xml:space="preserve">ขนาด กว้าง 4.00 เมตร สูง 0.8 เมตร</t>
  </si>
  <si>
    <t xml:space="preserve">งานติดตั้งผนังสมาร์ทบอร์ด 1 ด้าน ด้านข้างตึก (กรณีด้านข้างตึกโล่งปิดด้วยประตูม้วน)</t>
  </si>
  <si>
    <t xml:space="preserve">ขนาด กว้าง 4.00 เมตร สูง 3.50 เมตร</t>
  </si>
  <si>
    <t xml:space="preserve">งานทาสีผนังเบา 1 ด้าน (แผงที่กั้นด้านหลัง)</t>
  </si>
  <si>
    <t xml:space="preserve">ใช้สียี่ห้อ Delta โทนสีขาว</t>
  </si>
  <si>
    <t xml:space="preserve"> ขนาดพื้นที่ ที่กั้น กว้าง 4.00 เมตร สูง 3.50 เมตร - (ประตู 2 ตร.ม) = 12.00 ตร.ม  </t>
  </si>
  <si>
    <t xml:space="preserve">งานทาสีผนังสมาร์ทบอร์ด 1 ด้าน (แผงที่กั้นบนกระจกหน้าสาขา)</t>
  </si>
  <si>
    <t xml:space="preserve">ใช้สียี่ห้อ Delta โทนสีเขียว หรือยี่ห้อ Marco Green MS-306</t>
  </si>
  <si>
    <t xml:space="preserve">งานทาสีผนังสมาร์ทบอร์ด 1 ด้าน ภายใน (แผงที่กั้นด้านข้าง)</t>
  </si>
  <si>
    <t xml:space="preserve">งานทาสีผนังภายในสาขา</t>
  </si>
  <si>
    <t xml:space="preserve">ขนาด กว้าง 6.50 เมตร สูง 2.70 เมตร x 2 ด้าน พื้นที่ 35.10 ตร.ม</t>
  </si>
  <si>
    <t xml:space="preserve">งานทาสีเขียว เสาด้านหน้าสาขา</t>
  </si>
  <si>
    <t xml:space="preserve">ขนาด กว้าง 0.30 เมตร สูง 3.35 เมตร x 2 ต้น พื้นที่ 2.02 ตร.ม</t>
  </si>
  <si>
    <t xml:space="preserve">งานติดตั้งหลอดไฟ +โคมไฟสะท้อนแสง</t>
  </si>
  <si>
    <t xml:space="preserve">เมนสายไฟใช้สาย THW 1.5 sq.mm. ยี่ห้อไทยยาซากิ หรือ บางกอกเคเบิ้ล เดินลอยติดผนัง ร้อยในท่อพีวีซี สีขาวยี่ห้อช้าง/SCG/ท่อน้ำไทย</t>
  </si>
  <si>
    <t xml:space="preserve">โคมตะแกรงติดลอย LED-T8 2x18 w EVE Lighting รุ่น 588240 ขนาด 30*120*7.5 ซม. สีขาว จากไทวัสดุ หรือ โคมตะแกรงติดลอย 2x18 w ยี่ห้อ RACER ขนาด 30*120 ซม. รุ่น 13101LUFL327027 สีขาว จากโกลบอลเฮาส์ </t>
  </si>
  <si>
    <t xml:space="preserve">โคม</t>
  </si>
  <si>
    <t xml:space="preserve">งานติดตั้ง สวิทช์เปิด-ปิดไฟ 1 บ็อก 1 สวิทช์</t>
  </si>
  <si>
    <t xml:space="preserve">เมนสายไฟสวิทช์ใช้สาย THW 1.5 sq.mm. ยี่ห้อไทยยาซากิ หรือ บางกอกเคเบิ้ล เดินลอยติดผนัง ร้อยในท่อพีวีซี สีขาวยี่ห้อช้าง/SCG/ท่อน้ำไทย บ็อกและสวิทช์ไฟใช้ยี่ห้อช้าง </t>
  </si>
  <si>
    <t xml:space="preserve">จุด</t>
  </si>
  <si>
    <t xml:space="preserve">งานติดตั้งเต้ารับปลั๊กไฟ 220 V. กราวด์คู่ 3 ตา(สำหรับเสียบชุด UPS)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</si>
  <si>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เดินสายไฟมาจากตู้โหลดไฟฟ้า (ใช้ท่อยาวรวม 5 เมตร , ใช้สายไฟยาวรวม 3 เส้น = 15 เมตร) ใช้เต้ารับ ยี่ห้อช้าง</t>
  </si>
  <si>
    <t xml:space="preserve">ติดตั้ง Box terminal จุดพักไฟออกจาก UPS1,2</t>
  </si>
  <si>
    <t xml:space="preserve">ใช้ Terminal Box แบบ 6 ช่อง รองรับกระแสไฟฟ้าได้ 25 แอมป์ เก็บใส่ในกล่องปิดฝาให้เรียบร้อย</t>
  </si>
  <si>
    <t xml:space="preserve">งานติดตั้งเต้ารับปลั๊กไฟ UPS1 ใช้งานกับ ตู้ Rack และ เครื่องสแกนนิ้วมือ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</si>
  <si>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เดินสายไฟมาจากช่อง Terminal box ของชุด UPS1 (ใช้ท่อยาวรวม 1 เมตร , ใช้สายไฟยาวรวม 3 เส้น = 3 เมตร) ใช้เต้ารับยี่ห้อช้าง</t>
  </si>
  <si>
    <t xml:space="preserve">งานติดตั้งตู้ RACK   IT </t>
  </si>
  <si>
    <t xml:space="preserve">ติดตั้งตามแบบ ทุกอย่าง (ชุดตู้+อุปกรณ์ภายในตู้ บริษัทเฮงมีให้) พร้อมจ้ำสายไฟ สาย Lan เข้าระบบ ทดสอบระบบให้ใช้งานได้</t>
  </si>
  <si>
    <t xml:space="preserve">งานติดตั้งเครื่องสแกนนิ้ว + เดินสาย Lan </t>
  </si>
  <si>
    <t xml:space="preserve">(เครื่องสแกนนิ้วมือ บริษัทเฮงมีให้) ใช้สาย Lan CAT 5E ยี่ห้อ Link เดินมาจาก ชุด TP-Link ที่อยู่ในตู้ Rack ผ่านรางพีวีซีสีขาว ยี่ห้อ Wide Duct รุ่น WD3030 มาทำการย้ำหัว RJ45 Cat 5E เสียบเข้ากับเครื่องสแกนนิ้วมือ ระยะทาง 3 เมตร</t>
  </si>
  <si>
    <t xml:space="preserve">งานติดตั้งกล้องวงจรปิด+เชื่อมต่อสายเข้าชุด DVR ทดสอบการใช้งาน</t>
  </si>
  <si>
    <t xml:space="preserve">(ชุด DVR+กล้องวงจรปิด บริษัท เฮงมีให้) ใช้สาย RG6+Power เดินร้อยในท่อพีวีซีสีขาวขนาด 1/2" ยี่ห้อ Anzens เดินสายมาจากตู้ RACK มายังตำแหน่งกล้องทั้ง 2 ตัว กล้องตัวที่ 1 ระยะทาง 8 เมตร , กล้องตัวที่ 2 ระยะทาง 6 เมตร </t>
  </si>
  <si>
    <t xml:space="preserve">ตัว</t>
  </si>
  <si>
    <t xml:space="preserve">งานติดตั้งเต้ารับปลั๊กไฟ 220 V. กราวด์คู่ 3 ตา (สำหรับเครื่องปริ้นเตอร์)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</si>
  <si>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เดินสายไฟมาจากตู้โหลดไฟฟ้า (ใช้ท่อยาวรวม 6 เมตร , ใช้สายไฟยาวรวม 3 เส้น = 18 เมตร) ใช้เต้ารับ ยี่ห้อ ช้าง</t>
  </si>
  <si>
    <t xml:space="preserve">งานติดตั้งเต้ารับ Lan 1 หัวเสียบ (เครื่องปริ้นเตอร์ใหญ่) </t>
  </si>
  <si>
    <t xml:space="preserve">เดินสาย Lan  CAT 5E ยี่ห้อ Link  มาจากชุด TP-link ที่อยู่ในตู้ Rack ผ่านรางพีวีซีสีขาว ยี่ห้อ Wide Duct รุ่น WD3030 และมาร้อยผ่านท่อพีวีซีสีขาวขนาด 3/8" ยี่ห้อ Anzens เข้าชุดเต้ารับ LAN 1 หัว ยี่ห้อ Link Cat 5E ระยะทาง 8 เมตร + ย้ำหัว RJ45 ตัวผู้ทั้ง 2 ด้านของสาย Lan Cat 5E ความยาว 2 เมตร จำนวน 1 เส้น </t>
  </si>
  <si>
    <t xml:space="preserve">ติดตั้งเต้ารับปลั๊กกราวด์คู่ UPS2 (ตรงจุดโต๊ะพนักงาน 2 ตัวหน้า)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</si>
  <si>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เดินสายไฟมาจากช่อง Terminal box ของชุด UPS2 (ใช้ท่อยาวรวม 9 เมตร , ใช้สายไฟยาวรวม 3 เส้น = 27 เมตร) ใช้เต้ารับ ยี่ห้อ ช้าง</t>
  </si>
  <si>
    <t xml:space="preserve">งานติดตั้งเต้ารับปลั๊กไฟ 220 V. กราวด์คู่ 3 ตา (ตรงจุดโต๊ะพนักงาน 2 ตัวหน้า)</t>
  </si>
  <si>
    <t xml:space="preserve">ใช้สายไฟฟ้า THW 2.5 Sq.mm. ร้อยผ่านท่อพีวีซีสีขาวขนาด 3/8"  เดินสายไฟมาจากตู้โหลดไฟฟ้า (ใช้ท่อยาวรวม 8 เมตร , ใช้สายไฟยาวรวม 3 เส้น = 24 เมตร) ใช้เต้ารับ ยี่ห้อ ช้าง</t>
  </si>
  <si>
    <t xml:space="preserve">งานเดินสาย Lan 2 เส้น ย้ำหัว RJ45 ตัวผู้ทิ่งไว้  (ตรงจุดโต๊ะพนักงาน 2 ตัวหน้า)</t>
  </si>
  <si>
    <t xml:space="preserve">เดินสาย Lan  CAT 5E ยี่ห้อ Link  มาจากชุด TP-link ที่อยู่ในตู้ Rack ผ่านรางพีวีซีสีขาว ยี่ห้อ Wide Duct รุ่น WD3030 และมาร้อยผ่านท่อพีวีซีสีขาวขนาด 3/8" ยี่ห้อ Anzens เข้าชุดรางหลังเต่าวางกับพื้น (ระยะทางรวม 10 เมตร)  </t>
  </si>
  <si>
    <t xml:space="preserve">งานติดตั้งเต้ารับปลั๊กไฟ 220 V. กราวด์คู่ 3 ตา (ตรงตำแหน่งวางตู้น้ำดื่ม)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</si>
  <si>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เดินสายไฟมาจากตู้โหลดไฟฟ้า (ใช้ท่อยาวรวม 8 เมตร , ใช้สายไฟยาวรวม 3 เส้น = 24 เมตร) ใช้เต้ารับ ยี่ห้อ ช้าง</t>
  </si>
  <si>
    <t xml:space="preserve">งานติดตั้งเต้ารับ LAN 1 หัวเสียบ (โต๊ะผู้จัดการ)</t>
  </si>
  <si>
    <t xml:space="preserve">เดินสาย Lan  CAT 5E ยี่ห้อ Link  มาจากชุด TP-link ที่อยู่ในตู้ Rack ผ่านรางพีวีซีสีขาว ยี่ห้อ Wide Duct รุ่น WD3030 และมาร้อยผ่านท่อพีวีซีสีขาวขนาด 3/8" ยี่ห้อ Anzens เข้าชุดเต้ารับ LAN 1 หัว ยี่ห้อ Link Cat 5E ระยะทาง 5 เมตร + ย้ำหัว RJ45 ตัวผู้ทั้ง 2 ด้านของสาย Lan Cat 5E ความยาว 2 เมตร จำนวน 1 เส้น </t>
  </si>
  <si>
    <t xml:space="preserve">งานติดตั้งเต้ารับปลั๊กไฟ 220 V. กราวด์คู่ 3 ตา (โต๊ะผู้จัดการ)</t>
  </si>
  <si>
    <t xml:space="preserve">ใช้สายไฟฟ้า THW 2.5 Sq.mm. ยี่ห้อ PKS หรือยี่ห้อ Racer ร้อยผ่านท่อพีวีซีสีขาวขนาด 3/8" ยี่ห้อ Anzens  เดินสายไฟมาจากตู้โหลดไฟฟ้า (ใช้ท่อยาวรวม 5 เมตร , ใช้สายไฟยาวรวม 3 เส้น = 15 เมตร) ใช้เต้ารับ ยี่ห้อ ช้าง</t>
  </si>
  <si>
    <t xml:space="preserve">ค่าติดตั้งแอร์ พร้อมอุปกรณ์ในระยะ 4ม</t>
  </si>
  <si>
    <t xml:space="preserve">ติดตั้ง ขนาด 18,000 บีทียู/ชั่วโมงแบบติดผนัง </t>
  </si>
  <si>
    <t xml:space="preserve">ไฟ 220 V.  ติดผนัง  แบบ Inverter รับประกันอะไหล่ทุกชิ้น 5 ปี รับประกันคอมเพรสเซอร์ 10 ปี</t>
  </si>
  <si>
    <t xml:space="preserve">ท่อส่วนเกินติดตั้งแอร์ ความยาวท่อ นอกเหนือจาก 4ม x6ม</t>
  </si>
  <si>
    <t xml:space="preserve">ท่อส่วนเพิ่มเติม 8.00 เมตร</t>
  </si>
  <si>
    <t xml:space="preserve">เป็นท่อน้ำยา ท่อน้ำทิ้ง ชุดรางฝาครอบ ฉนวนหุ้มท่อน้ำยา</t>
  </si>
  <si>
    <t xml:space="preserve">เมตร</t>
  </si>
  <si>
    <t xml:space="preserve">รวมเงิน</t>
  </si>
  <si>
    <t xml:space="preserve">วัสดุประกอบ</t>
  </si>
  <si>
    <t xml:space="preserve">ให้ใช้ผลิตภัณฑ์ดังนี้</t>
  </si>
  <si>
    <t xml:space="preserve">ค่าดำเนินการ</t>
  </si>
  <si>
    <t xml:space="preserve">%</t>
  </si>
  <si>
    <t xml:space="preserve">สายไฟ</t>
  </si>
  <si>
    <t xml:space="preserve">ไทยยาซากิ, บางกอกเคเบิ้ล, PKS, Racer หรือเทียบเท่า</t>
  </si>
  <si>
    <t xml:space="preserve">รวมเงินหลังค่าดำเนินการ</t>
  </si>
  <si>
    <t xml:space="preserve">สาย LAN</t>
  </si>
  <si>
    <t xml:space="preserve">Link</t>
  </si>
  <si>
    <t xml:space="preserve">ภาษีมูลค่าเพิ่ม</t>
  </si>
  <si>
    <t xml:space="preserve">ท่อร้อยสายไฟ สีขาว</t>
  </si>
  <si>
    <t xml:space="preserve">ช้าง, SCG, น้ำไทย, Anzens </t>
  </si>
  <si>
    <t xml:space="preserve">รวมมูลค่า</t>
  </si>
  <si>
    <t xml:space="preserve">รางพีวีซี สีขาว</t>
  </si>
  <si>
    <t xml:space="preserve">Wide Duct  </t>
  </si>
  <si>
    <t xml:space="preserve">ชื่อ-สกุล</t>
  </si>
  <si>
    <t xml:space="preserve">โคมตะแกรงติดลอย</t>
  </si>
  <si>
    <t xml:space="preserve">EVE Lighting รุ่น 588240,RACER รุ่น 13101LUFL327027</t>
  </si>
  <si>
    <t xml:space="preserve">ชื่อห้างร้าน</t>
  </si>
  <si>
    <t xml:space="preserve">สวิทช์และเต้ารับ</t>
  </si>
  <si>
    <t xml:space="preserve">ช้าง หรือเทียบเท่า</t>
  </si>
  <si>
    <t xml:space="preserve">สีทาผนัง</t>
  </si>
  <si>
    <t xml:space="preserve">Delta</t>
  </si>
  <si>
    <t xml:space="preserve">แผ่นสมาร์ทบอร์ด หนา 8 มิล  </t>
  </si>
  <si>
    <t xml:space="preserve">ไม่ระบุ</t>
  </si>
  <si>
    <t xml:space="preserve">แผ่นฝ้าทีบาร์สีขาว ขนาด 60x60 ซม.</t>
  </si>
  <si>
    <t xml:space="preserve">SCG</t>
  </si>
  <si>
    <t xml:space="preserve">แผ่นยิปซั่ม หนา 9 มม.</t>
  </si>
  <si>
    <t xml:space="preserve">ช้าง, SCG, เสือ</t>
  </si>
  <si>
    <t xml:space="preserve">วงกบไม้</t>
  </si>
  <si>
    <t xml:space="preserve">ไม้เบญจพรรณ KP ขนาด 80*200 ซม. สีอบพ่นสีแดง</t>
  </si>
  <si>
    <t xml:space="preserve">ประตูไม้</t>
  </si>
  <si>
    <t xml:space="preserve">ประตู HDF ลูกฟัก METRO รุ่น 204 สุพรรณิการ์ 80*200 ซม</t>
  </si>
  <si>
    <t xml:space="preserve">ลูกบิดประตู</t>
  </si>
  <si>
    <t xml:space="preserve">Yale Essential</t>
  </si>
  <si>
    <t xml:space="preserve">บานพับสแตนเลส 304</t>
  </si>
  <si>
    <t xml:space="preserve">Ison หรือเทียบเท่า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</si>
</sst>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_-* #,##0.00_-;\-* #,##0.00_-;_-* \-??_-;_-@_-"/>
    <numFmt numFmtId="167" formatCode="0.00"/>
    <numFmt numFmtId="168" formatCode="0%"/>
  </numFmts>
  <fonts count="13">
    <font>
      <sz val="11"/>
      <color rgb="FF000000"/>
      <name val="Tahoma"/>
      <family val="2"/>
      <charset val="22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color rgb="FF000000"/>
      <name val="Tahoma"/>
      <family val="2"/>
      <charset val="222"/>
    </font>
    <font>
      <b val="true"/>
      <sz val="28"/>
      <color rgb="FF000000"/>
      <name val="Angsana New"/>
      <family val="1"/>
      <charset val="1"/>
    </font>
    <font>
      <b val="true"/>
      <sz val="22"/>
      <name val="Angsana New"/>
      <family val="1"/>
      <charset val="1"/>
    </font>
    <font>
      <b val="true"/>
      <sz val="22"/>
      <color rgb="FF000000"/>
      <name val="Angsana New"/>
      <family val="1"/>
      <charset val="1"/>
    </font>
    <font>
      <sz val="22"/>
      <color rgb="FF000000"/>
      <name val="Angsana New"/>
      <family val="1"/>
      <charset val="222"/>
    </font>
    <font>
      <sz val="22"/>
      <color rgb="FF000000"/>
      <name val="Angsana New"/>
      <family val="1"/>
      <charset val="1"/>
    </font>
    <font>
      <sz val="22"/>
      <name val="Angsana New"/>
      <family val="1"/>
      <charset val="1"/>
    </font>
    <font>
      <sz val="22"/>
      <name val="Angsana New"/>
      <family val="1"/>
      <charset val="222"/>
    </font>
    <font>
      <b val="true"/>
      <sz val="22"/>
      <color rgb="FFC00000"/>
      <name val="Angsana New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BE5D6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0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1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2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4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5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4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9" fillId="0" borderId="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3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3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13680</xdr:colOff>
      <xdr:row>0</xdr:row>
      <xdr:rowOff>13680</xdr:rowOff>
    </xdr:from>
    <xdr:to>
      <xdr:col>0</xdr:col>
      <xdr:colOff>525240</xdr:colOff>
      <xdr:row>1</xdr:row>
      <xdr:rowOff>123480</xdr:rowOff>
    </xdr:to>
    <xdr:pic>
      <xdr:nvPicPr>
        <xdr:cNvPr id="0" name="Picture 14" descr=""/>
        <xdr:cNvPicPr/>
      </xdr:nvPicPr>
      <xdr:blipFill>
        <a:blip r:embed="rId1"/>
        <a:stretch/>
      </xdr:blipFill>
      <xdr:spPr>
        <a:xfrm>
          <a:off x="13680" y="13680"/>
          <a:ext cx="511560" cy="45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20</xdr:row>
      <xdr:rowOff>0</xdr:rowOff>
    </xdr:from>
    <xdr:to>
      <xdr:col>20</xdr:col>
      <xdr:colOff>648000</xdr:colOff>
      <xdr:row>64</xdr:row>
      <xdr:rowOff>91800</xdr:rowOff>
    </xdr:to>
    <xdr:pic>
      <xdr:nvPicPr>
        <xdr:cNvPr id="1" name="Picture 3" descr=""/>
        <xdr:cNvPicPr/>
      </xdr:nvPicPr>
      <xdr:blipFill>
        <a:blip r:embed="rId1"/>
        <a:stretch/>
      </xdr:blipFill>
      <xdr:spPr>
        <a:xfrm>
          <a:off x="0" y="3619440"/>
          <a:ext cx="13843080" cy="8054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70920</xdr:colOff>
      <xdr:row>19</xdr:row>
      <xdr:rowOff>29880</xdr:rowOff>
    </xdr:to>
    <xdr:pic>
      <xdr:nvPicPr>
        <xdr:cNvPr id="2" name="Picture 4" descr=""/>
        <xdr:cNvPicPr/>
      </xdr:nvPicPr>
      <xdr:blipFill>
        <a:blip r:embed="rId2"/>
        <a:stretch/>
      </xdr:blipFill>
      <xdr:spPr>
        <a:xfrm>
          <a:off x="0" y="0"/>
          <a:ext cx="10626840" cy="3468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4453125" defaultRowHeight="27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62.88"/>
    <col collapsed="false" customWidth="true" hidden="false" outlineLevel="0" max="3" min="3" style="1" width="61.13"/>
    <col collapsed="false" customWidth="true" hidden="false" outlineLevel="0" max="4" min="4" style="2" width="56.13"/>
    <col collapsed="false" customWidth="true" hidden="false" outlineLevel="0" max="5" min="5" style="1" width="10"/>
    <col collapsed="false" customWidth="true" hidden="false" outlineLevel="0" max="6" min="6" style="1" width="9.75"/>
    <col collapsed="false" customWidth="true" hidden="false" outlineLevel="0" max="7" min="7" style="1" width="16.12"/>
    <col collapsed="false" customWidth="true" hidden="false" outlineLevel="0" max="8" min="8" style="1" width="17.38"/>
    <col collapsed="false" customWidth="true" hidden="false" outlineLevel="0" max="9" min="9" style="1" width="14.64"/>
    <col collapsed="false" customWidth="true" hidden="false" outlineLevel="0" max="10" min="10" style="1" width="17.38"/>
    <col collapsed="false" customWidth="true" hidden="false" outlineLevel="0" max="11" min="11" style="1" width="18.75"/>
    <col collapsed="false" customWidth="true" hidden="false" outlineLevel="0" max="12" min="12" style="1" width="20.75"/>
    <col collapsed="false" customWidth="false" hidden="false" outlineLevel="0" max="1024" min="13" style="1" width="8.63"/>
  </cols>
  <sheetData>
    <row r="1" customFormat="false" ht="2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5.7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30.75" hidden="false" customHeight="true" outlineLevel="0" collapsed="false">
      <c r="A3" s="4" t="s">
        <v>1</v>
      </c>
      <c r="B3" s="4" t="s">
        <v>2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/>
      <c r="I3" s="4" t="s">
        <v>7</v>
      </c>
      <c r="J3" s="4"/>
      <c r="K3" s="4" t="s">
        <v>8</v>
      </c>
      <c r="L3" s="4" t="s">
        <v>9</v>
      </c>
    </row>
    <row r="4" customFormat="false" ht="31.5" hidden="false" customHeight="false" outlineLevel="0" collapsed="false">
      <c r="A4" s="4"/>
      <c r="B4" s="4"/>
      <c r="C4" s="4"/>
      <c r="D4" s="4"/>
      <c r="E4" s="5"/>
      <c r="F4" s="4"/>
      <c r="G4" s="6" t="s">
        <v>10</v>
      </c>
      <c r="H4" s="6" t="s">
        <v>11</v>
      </c>
      <c r="I4" s="6" t="s">
        <v>10</v>
      </c>
      <c r="J4" s="6" t="s">
        <v>11</v>
      </c>
      <c r="K4" s="6" t="s">
        <v>12</v>
      </c>
      <c r="L4" s="4"/>
    </row>
    <row r="5" customFormat="false" ht="27" hidden="false" customHeight="true" outlineLevel="0" collapsed="false">
      <c r="A5" s="7" t="n">
        <v>1</v>
      </c>
      <c r="B5" s="8" t="s">
        <v>13</v>
      </c>
      <c r="C5" s="8"/>
      <c r="D5" s="9"/>
      <c r="E5" s="8"/>
      <c r="F5" s="7"/>
      <c r="G5" s="7"/>
      <c r="H5" s="7"/>
      <c r="I5" s="10"/>
      <c r="J5" s="10"/>
      <c r="K5" s="10"/>
      <c r="L5" s="7"/>
    </row>
    <row r="6" customFormat="false" ht="94.5" hidden="false" customHeight="false" outlineLevel="0" collapsed="false">
      <c r="A6" s="11" t="n">
        <v>1.1</v>
      </c>
      <c r="B6" s="12" t="s">
        <v>14</v>
      </c>
      <c r="C6" s="13" t="s">
        <v>15</v>
      </c>
      <c r="D6" s="14" t="s">
        <v>16</v>
      </c>
      <c r="E6" s="15" t="n">
        <v>12</v>
      </c>
      <c r="F6" s="16" t="s">
        <v>17</v>
      </c>
      <c r="G6" s="17"/>
      <c r="H6" s="18" t="n">
        <f aca="false">SUM(E6*G6)</f>
        <v>0</v>
      </c>
      <c r="I6" s="19"/>
      <c r="J6" s="19" t="n">
        <f aca="false">SUM(E6*I6)</f>
        <v>0</v>
      </c>
      <c r="K6" s="20" t="n">
        <f aca="false">SUM(H6+J6)</f>
        <v>0</v>
      </c>
      <c r="L6" s="16"/>
    </row>
    <row r="7" customFormat="false" ht="157.5" hidden="false" customHeight="false" outlineLevel="0" collapsed="false">
      <c r="A7" s="11" t="n">
        <v>1.2</v>
      </c>
      <c r="B7" s="12" t="s">
        <v>18</v>
      </c>
      <c r="C7" s="13" t="s">
        <v>19</v>
      </c>
      <c r="D7" s="14" t="s">
        <v>20</v>
      </c>
      <c r="E7" s="15" t="n">
        <v>1</v>
      </c>
      <c r="F7" s="16" t="s">
        <v>21</v>
      </c>
      <c r="G7" s="17"/>
      <c r="H7" s="18" t="n">
        <f aca="false">SUM(E7*G7)</f>
        <v>0</v>
      </c>
      <c r="I7" s="19"/>
      <c r="J7" s="19" t="n">
        <f aca="false">SUM(E7*I7)</f>
        <v>0</v>
      </c>
      <c r="K7" s="20" t="n">
        <f aca="false">SUM(H7+J7)</f>
        <v>0</v>
      </c>
      <c r="L7" s="16"/>
    </row>
    <row r="8" customFormat="false" ht="94.5" hidden="false" customHeight="false" outlineLevel="0" collapsed="false">
      <c r="A8" s="11" t="n">
        <v>1.3</v>
      </c>
      <c r="B8" s="21" t="s">
        <v>22</v>
      </c>
      <c r="C8" s="13" t="s">
        <v>23</v>
      </c>
      <c r="D8" s="14" t="s">
        <v>24</v>
      </c>
      <c r="E8" s="15" t="n">
        <v>26</v>
      </c>
      <c r="F8" s="16" t="s">
        <v>17</v>
      </c>
      <c r="G8" s="17"/>
      <c r="H8" s="18" t="n">
        <f aca="false">SUM(E8*G8)</f>
        <v>0</v>
      </c>
      <c r="I8" s="19"/>
      <c r="J8" s="19" t="n">
        <f aca="false">SUM(E8*I8)</f>
        <v>0</v>
      </c>
      <c r="K8" s="20" t="n">
        <f aca="false">SUM(H8+J8)</f>
        <v>0</v>
      </c>
      <c r="L8" s="16"/>
    </row>
    <row r="9" customFormat="false" ht="31.5" hidden="false" customHeight="false" outlineLevel="0" collapsed="false">
      <c r="A9" s="11" t="n">
        <v>1.4</v>
      </c>
      <c r="B9" s="21" t="s">
        <v>25</v>
      </c>
      <c r="C9" s="13" t="s">
        <v>23</v>
      </c>
      <c r="D9" s="14" t="s">
        <v>26</v>
      </c>
      <c r="E9" s="15" t="n">
        <v>26</v>
      </c>
      <c r="F9" s="16" t="s">
        <v>17</v>
      </c>
      <c r="G9" s="17"/>
      <c r="H9" s="18" t="n">
        <f aca="false">SUM(E9*G9)</f>
        <v>0</v>
      </c>
      <c r="I9" s="19"/>
      <c r="J9" s="19" t="n">
        <f aca="false">SUM(E9*I9)</f>
        <v>0</v>
      </c>
      <c r="K9" s="20" t="n">
        <f aca="false">SUM(H9+J9)</f>
        <v>0</v>
      </c>
      <c r="L9" s="16"/>
    </row>
    <row r="10" customFormat="false" ht="63" hidden="false" customHeight="false" outlineLevel="0" collapsed="false">
      <c r="A10" s="11" t="n">
        <v>1.5</v>
      </c>
      <c r="B10" s="12" t="s">
        <v>27</v>
      </c>
      <c r="C10" s="14" t="s">
        <v>28</v>
      </c>
      <c r="D10" s="14" t="s">
        <v>29</v>
      </c>
      <c r="E10" s="22" t="n">
        <v>8.8</v>
      </c>
      <c r="F10" s="16" t="s">
        <v>17</v>
      </c>
      <c r="G10" s="17"/>
      <c r="H10" s="18" t="n">
        <f aca="false">SUM(E10*G10)</f>
        <v>0</v>
      </c>
      <c r="I10" s="19"/>
      <c r="J10" s="19" t="n">
        <f aca="false">SUM(E10*I10)</f>
        <v>0</v>
      </c>
      <c r="K10" s="20" t="n">
        <f aca="false">SUM(H10+J10)</f>
        <v>0</v>
      </c>
      <c r="L10" s="16"/>
    </row>
    <row r="11" customFormat="false" ht="63" hidden="false" customHeight="false" outlineLevel="0" collapsed="false">
      <c r="A11" s="11" t="n">
        <v>1.6</v>
      </c>
      <c r="B11" s="12" t="s">
        <v>30</v>
      </c>
      <c r="C11" s="14" t="s">
        <v>31</v>
      </c>
      <c r="D11" s="14" t="s">
        <v>32</v>
      </c>
      <c r="E11" s="22" t="n">
        <v>1</v>
      </c>
      <c r="F11" s="16" t="s">
        <v>33</v>
      </c>
      <c r="G11" s="17"/>
      <c r="H11" s="18" t="n">
        <f aca="false">SUM(E11*G11)</f>
        <v>0</v>
      </c>
      <c r="I11" s="19"/>
      <c r="J11" s="19" t="n">
        <f aca="false">SUM(E11*I11)</f>
        <v>0</v>
      </c>
      <c r="K11" s="20" t="n">
        <f aca="false">SUM(H11+J11)</f>
        <v>0</v>
      </c>
      <c r="L11" s="16"/>
    </row>
    <row r="12" customFormat="false" ht="63" hidden="false" customHeight="false" outlineLevel="0" collapsed="false">
      <c r="A12" s="11" t="n">
        <v>1.7</v>
      </c>
      <c r="B12" s="21" t="s">
        <v>34</v>
      </c>
      <c r="C12" s="14" t="s">
        <v>35</v>
      </c>
      <c r="D12" s="14" t="s">
        <v>36</v>
      </c>
      <c r="E12" s="22" t="n">
        <v>3.2</v>
      </c>
      <c r="F12" s="16" t="s">
        <v>17</v>
      </c>
      <c r="G12" s="17"/>
      <c r="H12" s="18" t="n">
        <f aca="false">SUM(E12*G12)</f>
        <v>0</v>
      </c>
      <c r="I12" s="19"/>
      <c r="J12" s="19" t="n">
        <f aca="false">SUM(E12*I12)</f>
        <v>0</v>
      </c>
      <c r="K12" s="20" t="n">
        <f aca="false">SUM(H12+J12)</f>
        <v>0</v>
      </c>
      <c r="L12" s="16"/>
    </row>
    <row r="13" customFormat="false" ht="63" hidden="false" customHeight="false" outlineLevel="0" collapsed="false">
      <c r="A13" s="11" t="n">
        <v>1.8</v>
      </c>
      <c r="B13" s="21" t="s">
        <v>37</v>
      </c>
      <c r="C13" s="14" t="s">
        <v>35</v>
      </c>
      <c r="D13" s="14" t="s">
        <v>38</v>
      </c>
      <c r="E13" s="22" t="n">
        <v>14</v>
      </c>
      <c r="F13" s="16" t="s">
        <v>17</v>
      </c>
      <c r="G13" s="17"/>
      <c r="H13" s="18" t="n">
        <f aca="false">SUM(E13*G13)</f>
        <v>0</v>
      </c>
      <c r="I13" s="19"/>
      <c r="J13" s="19" t="n">
        <f aca="false">SUM(E13*I13)</f>
        <v>0</v>
      </c>
      <c r="K13" s="20" t="n">
        <f aca="false">SUM(H13+J13)</f>
        <v>0</v>
      </c>
      <c r="L13" s="16"/>
    </row>
    <row r="14" customFormat="false" ht="63" hidden="false" customHeight="false" outlineLevel="0" collapsed="false">
      <c r="A14" s="11" t="n">
        <v>1.9</v>
      </c>
      <c r="B14" s="12" t="s">
        <v>39</v>
      </c>
      <c r="C14" s="14" t="s">
        <v>40</v>
      </c>
      <c r="D14" s="14" t="s">
        <v>41</v>
      </c>
      <c r="E14" s="22" t="n">
        <v>12</v>
      </c>
      <c r="F14" s="16" t="s">
        <v>17</v>
      </c>
      <c r="G14" s="17"/>
      <c r="H14" s="18" t="n">
        <f aca="false">SUM(E14*G14)</f>
        <v>0</v>
      </c>
      <c r="I14" s="19"/>
      <c r="J14" s="19" t="n">
        <f aca="false">SUM(E14*I14)</f>
        <v>0</v>
      </c>
      <c r="K14" s="20" t="n">
        <f aca="false">SUM(H14+J14)</f>
        <v>0</v>
      </c>
      <c r="L14" s="23"/>
    </row>
    <row r="15" customFormat="false" ht="63" hidden="false" customHeight="false" outlineLevel="0" collapsed="false">
      <c r="A15" s="24" t="n">
        <v>1.1</v>
      </c>
      <c r="B15" s="12" t="s">
        <v>42</v>
      </c>
      <c r="C15" s="14" t="s">
        <v>43</v>
      </c>
      <c r="D15" s="14" t="s">
        <v>36</v>
      </c>
      <c r="E15" s="22" t="n">
        <v>3.2</v>
      </c>
      <c r="F15" s="16" t="s">
        <v>17</v>
      </c>
      <c r="G15" s="17"/>
      <c r="H15" s="18" t="n">
        <f aca="false">SUM(E15*G15)</f>
        <v>0</v>
      </c>
      <c r="I15" s="19"/>
      <c r="J15" s="19" t="n">
        <f aca="false">SUM(E15*I15)</f>
        <v>0</v>
      </c>
      <c r="K15" s="20" t="n">
        <f aca="false">SUM(H15+J15)</f>
        <v>0</v>
      </c>
      <c r="L15" s="16"/>
    </row>
    <row r="16" customFormat="false" ht="31.5" hidden="false" customHeight="false" outlineLevel="0" collapsed="false">
      <c r="A16" s="24" t="n">
        <v>1.11</v>
      </c>
      <c r="B16" s="12" t="s">
        <v>44</v>
      </c>
      <c r="C16" s="14" t="s">
        <v>40</v>
      </c>
      <c r="D16" s="14" t="s">
        <v>38</v>
      </c>
      <c r="E16" s="22" t="n">
        <v>14</v>
      </c>
      <c r="F16" s="16" t="s">
        <v>17</v>
      </c>
      <c r="G16" s="17"/>
      <c r="H16" s="18" t="n">
        <f aca="false">SUM(E16*G16)</f>
        <v>0</v>
      </c>
      <c r="I16" s="19"/>
      <c r="J16" s="19" t="n">
        <f aca="false">SUM(E16*I16)</f>
        <v>0</v>
      </c>
      <c r="K16" s="20" t="n">
        <f aca="false">SUM(H16+J16)</f>
        <v>0</v>
      </c>
      <c r="L16" s="16"/>
    </row>
    <row r="17" customFormat="false" ht="63" hidden="false" customHeight="false" outlineLevel="0" collapsed="false">
      <c r="A17" s="24" t="n">
        <v>1.12</v>
      </c>
      <c r="B17" s="12" t="s">
        <v>45</v>
      </c>
      <c r="C17" s="14" t="s">
        <v>40</v>
      </c>
      <c r="D17" s="14" t="s">
        <v>46</v>
      </c>
      <c r="E17" s="22" t="n">
        <v>35.1</v>
      </c>
      <c r="F17" s="16" t="s">
        <v>17</v>
      </c>
      <c r="G17" s="17"/>
      <c r="H17" s="18" t="n">
        <f aca="false">SUM(E17*G17)</f>
        <v>0</v>
      </c>
      <c r="I17" s="19"/>
      <c r="J17" s="19" t="n">
        <f aca="false">SUM(E17*I17)</f>
        <v>0</v>
      </c>
      <c r="K17" s="20" t="n">
        <f aca="false">SUM(H17+J17)</f>
        <v>0</v>
      </c>
      <c r="L17" s="16"/>
    </row>
    <row r="18" customFormat="false" ht="63" hidden="false" customHeight="false" outlineLevel="0" collapsed="false">
      <c r="A18" s="24" t="n">
        <v>1.13</v>
      </c>
      <c r="B18" s="21" t="s">
        <v>47</v>
      </c>
      <c r="C18" s="14" t="s">
        <v>43</v>
      </c>
      <c r="D18" s="14" t="s">
        <v>48</v>
      </c>
      <c r="E18" s="22" t="n">
        <v>2.02</v>
      </c>
      <c r="F18" s="16" t="s">
        <v>17</v>
      </c>
      <c r="G18" s="17"/>
      <c r="H18" s="18" t="n">
        <f aca="false">SUM(E18*G18)</f>
        <v>0</v>
      </c>
      <c r="I18" s="19"/>
      <c r="J18" s="19" t="n">
        <f aca="false">SUM(E18*I18)</f>
        <v>0</v>
      </c>
      <c r="K18" s="20" t="n">
        <f aca="false">SUM(H18+J18)</f>
        <v>0</v>
      </c>
      <c r="L18" s="16"/>
    </row>
    <row r="19" customFormat="false" ht="157.5" hidden="false" customHeight="false" outlineLevel="0" collapsed="false">
      <c r="A19" s="24" t="n">
        <v>1.14</v>
      </c>
      <c r="B19" s="12" t="s">
        <v>49</v>
      </c>
      <c r="C19" s="14" t="s">
        <v>50</v>
      </c>
      <c r="D19" s="14" t="s">
        <v>51</v>
      </c>
      <c r="E19" s="15" t="n">
        <v>3</v>
      </c>
      <c r="F19" s="16" t="s">
        <v>52</v>
      </c>
      <c r="G19" s="17"/>
      <c r="H19" s="18" t="n">
        <f aca="false">SUM(E19*G19)</f>
        <v>0</v>
      </c>
      <c r="I19" s="19"/>
      <c r="J19" s="19" t="n">
        <f aca="false">SUM(E19*I19)</f>
        <v>0</v>
      </c>
      <c r="K19" s="20" t="n">
        <f aca="false">SUM(H19+J19)</f>
        <v>0</v>
      </c>
      <c r="L19" s="23"/>
    </row>
    <row r="20" customFormat="false" ht="126" hidden="false" customHeight="false" outlineLevel="0" collapsed="false">
      <c r="A20" s="24" t="n">
        <v>1.15</v>
      </c>
      <c r="B20" s="12" t="s">
        <v>53</v>
      </c>
      <c r="C20" s="14"/>
      <c r="D20" s="14" t="s">
        <v>54</v>
      </c>
      <c r="E20" s="15" t="n">
        <v>1</v>
      </c>
      <c r="F20" s="16" t="s">
        <v>55</v>
      </c>
      <c r="G20" s="17"/>
      <c r="H20" s="18" t="n">
        <f aca="false">SUM(E20*G20)</f>
        <v>0</v>
      </c>
      <c r="I20" s="19"/>
      <c r="J20" s="19" t="n">
        <f aca="false">SUM(E20*I20)</f>
        <v>0</v>
      </c>
      <c r="K20" s="20" t="n">
        <f aca="false">SUM(H20+J20)</f>
        <v>0</v>
      </c>
      <c r="L20" s="16"/>
    </row>
    <row r="21" customFormat="false" ht="157.5" hidden="false" customHeight="false" outlineLevel="0" collapsed="false">
      <c r="A21" s="24" t="n">
        <v>1.16</v>
      </c>
      <c r="B21" s="12" t="s">
        <v>56</v>
      </c>
      <c r="C21" s="13"/>
      <c r="D21" s="14" t="s">
        <v>57</v>
      </c>
      <c r="E21" s="15" t="n">
        <v>1</v>
      </c>
      <c r="F21" s="16" t="s">
        <v>55</v>
      </c>
      <c r="G21" s="17"/>
      <c r="H21" s="18" t="n">
        <f aca="false">SUM(E21*G21)</f>
        <v>0</v>
      </c>
      <c r="I21" s="19"/>
      <c r="J21" s="19" t="n">
        <f aca="false">SUM(E21*I21)</f>
        <v>0</v>
      </c>
      <c r="K21" s="20" t="n">
        <f aca="false">SUM(H21+J21)</f>
        <v>0</v>
      </c>
      <c r="L21" s="16"/>
    </row>
    <row r="22" customFormat="false" ht="63" hidden="false" customHeight="false" outlineLevel="0" collapsed="false">
      <c r="A22" s="24" t="n">
        <v>1.17</v>
      </c>
      <c r="B22" s="12" t="s">
        <v>58</v>
      </c>
      <c r="C22" s="13"/>
      <c r="D22" s="14" t="s">
        <v>59</v>
      </c>
      <c r="E22" s="15" t="n">
        <v>1</v>
      </c>
      <c r="F22" s="16" t="s">
        <v>55</v>
      </c>
      <c r="G22" s="17"/>
      <c r="H22" s="18" t="n">
        <f aca="false">SUM(E22*G22)</f>
        <v>0</v>
      </c>
      <c r="I22" s="19"/>
      <c r="J22" s="19" t="n">
        <f aca="false">SUM(E22*I22)</f>
        <v>0</v>
      </c>
      <c r="K22" s="20" t="n">
        <f aca="false">SUM(H22+J22)</f>
        <v>0</v>
      </c>
      <c r="L22" s="16"/>
    </row>
    <row r="23" customFormat="false" ht="157.5" hidden="false" customHeight="false" outlineLevel="0" collapsed="false">
      <c r="A23" s="24" t="n">
        <v>1.18</v>
      </c>
      <c r="B23" s="12" t="s">
        <v>60</v>
      </c>
      <c r="C23" s="13"/>
      <c r="D23" s="14" t="s">
        <v>61</v>
      </c>
      <c r="E23" s="15" t="n">
        <v>1</v>
      </c>
      <c r="F23" s="16" t="s">
        <v>55</v>
      </c>
      <c r="G23" s="17"/>
      <c r="H23" s="18" t="n">
        <f aca="false">SUM(E23*G23)</f>
        <v>0</v>
      </c>
      <c r="I23" s="19"/>
      <c r="J23" s="19" t="n">
        <f aca="false">SUM(E23*I23)</f>
        <v>0</v>
      </c>
      <c r="K23" s="20" t="n">
        <f aca="false">SUM(H23+J23)</f>
        <v>0</v>
      </c>
      <c r="L23" s="16"/>
    </row>
    <row r="24" customFormat="false" ht="94.5" hidden="false" customHeight="false" outlineLevel="0" collapsed="false">
      <c r="A24" s="24" t="n">
        <v>1.19</v>
      </c>
      <c r="B24" s="12" t="s">
        <v>62</v>
      </c>
      <c r="C24" s="13"/>
      <c r="D24" s="14" t="s">
        <v>63</v>
      </c>
      <c r="E24" s="15" t="n">
        <v>1</v>
      </c>
      <c r="F24" s="16" t="s">
        <v>21</v>
      </c>
      <c r="G24" s="17"/>
      <c r="H24" s="18" t="n">
        <f aca="false">SUM(E24*G24)</f>
        <v>0</v>
      </c>
      <c r="I24" s="19"/>
      <c r="J24" s="19" t="n">
        <f aca="false">SUM(E24*I24)</f>
        <v>0</v>
      </c>
      <c r="K24" s="20" t="n">
        <f aca="false">SUM(H24+J24)</f>
        <v>0</v>
      </c>
      <c r="L24" s="16"/>
    </row>
    <row r="25" customFormat="false" ht="157.5" hidden="false" customHeight="false" outlineLevel="0" collapsed="false">
      <c r="A25" s="24" t="n">
        <v>1.2</v>
      </c>
      <c r="B25" s="21" t="s">
        <v>64</v>
      </c>
      <c r="C25" s="14"/>
      <c r="D25" s="14" t="s">
        <v>65</v>
      </c>
      <c r="E25" s="15" t="n">
        <v>1</v>
      </c>
      <c r="F25" s="16" t="s">
        <v>21</v>
      </c>
      <c r="G25" s="17"/>
      <c r="H25" s="18" t="n">
        <f aca="false">SUM(E25*G25)</f>
        <v>0</v>
      </c>
      <c r="I25" s="19"/>
      <c r="J25" s="19" t="n">
        <f aca="false">SUM(E25*I25)</f>
        <v>0</v>
      </c>
      <c r="K25" s="20" t="n">
        <f aca="false">SUM(H25+J25)</f>
        <v>0</v>
      </c>
      <c r="L25" s="16"/>
    </row>
    <row r="26" customFormat="false" ht="157.5" hidden="false" customHeight="false" outlineLevel="0" collapsed="false">
      <c r="A26" s="24" t="n">
        <v>1.21</v>
      </c>
      <c r="B26" s="21" t="s">
        <v>66</v>
      </c>
      <c r="C26" s="14"/>
      <c r="D26" s="14" t="s">
        <v>67</v>
      </c>
      <c r="E26" s="15" t="n">
        <v>2</v>
      </c>
      <c r="F26" s="16" t="s">
        <v>68</v>
      </c>
      <c r="G26" s="17"/>
      <c r="H26" s="18" t="n">
        <f aca="false">SUM(E26*G26)</f>
        <v>0</v>
      </c>
      <c r="I26" s="19"/>
      <c r="J26" s="19" t="n">
        <f aca="false">SUM(E26*I26)</f>
        <v>0</v>
      </c>
      <c r="K26" s="20" t="n">
        <f aca="false">SUM(H26+J26)</f>
        <v>0</v>
      </c>
      <c r="L26" s="16"/>
    </row>
    <row r="27" customFormat="false" ht="157.5" hidden="false" customHeight="false" outlineLevel="0" collapsed="false">
      <c r="A27" s="24" t="n">
        <v>1.22</v>
      </c>
      <c r="B27" s="12" t="s">
        <v>69</v>
      </c>
      <c r="C27" s="13"/>
      <c r="D27" s="14" t="s">
        <v>70</v>
      </c>
      <c r="E27" s="15" t="n">
        <v>1</v>
      </c>
      <c r="F27" s="16" t="s">
        <v>55</v>
      </c>
      <c r="G27" s="17"/>
      <c r="H27" s="18" t="n">
        <f aca="false">SUM(E27*G27)</f>
        <v>0</v>
      </c>
      <c r="I27" s="19"/>
      <c r="J27" s="19" t="n">
        <f aca="false">SUM(E27*I27)</f>
        <v>0</v>
      </c>
      <c r="K27" s="20" t="n">
        <f aca="false">SUM(H27+J27)</f>
        <v>0</v>
      </c>
      <c r="L27" s="23"/>
    </row>
    <row r="28" customFormat="false" ht="189" hidden="false" customHeight="false" outlineLevel="0" collapsed="false">
      <c r="A28" s="24" t="n">
        <v>1.23</v>
      </c>
      <c r="B28" s="12" t="s">
        <v>71</v>
      </c>
      <c r="C28" s="13"/>
      <c r="D28" s="14" t="s">
        <v>72</v>
      </c>
      <c r="E28" s="15" t="n">
        <v>1</v>
      </c>
      <c r="F28" s="16" t="s">
        <v>55</v>
      </c>
      <c r="G28" s="17"/>
      <c r="H28" s="18" t="n">
        <f aca="false">SUM(E28*G28)</f>
        <v>0</v>
      </c>
      <c r="I28" s="19"/>
      <c r="J28" s="19" t="n">
        <f aca="false">SUM(E28*I28)</f>
        <v>0</v>
      </c>
      <c r="K28" s="20" t="n">
        <f aca="false">SUM(H28+J28)</f>
        <v>0</v>
      </c>
      <c r="L28" s="16"/>
    </row>
    <row r="29" customFormat="false" ht="157.5" hidden="false" customHeight="false" outlineLevel="0" collapsed="false">
      <c r="A29" s="24" t="n">
        <v>1.24</v>
      </c>
      <c r="B29" s="12" t="s">
        <v>73</v>
      </c>
      <c r="C29" s="13"/>
      <c r="D29" s="14" t="s">
        <v>74</v>
      </c>
      <c r="E29" s="15" t="n">
        <v>1</v>
      </c>
      <c r="F29" s="16" t="s">
        <v>55</v>
      </c>
      <c r="G29" s="17"/>
      <c r="H29" s="18" t="n">
        <f aca="false">SUM(E29*G29)</f>
        <v>0</v>
      </c>
      <c r="I29" s="19"/>
      <c r="J29" s="19" t="n">
        <f aca="false">SUM(E29*I29)</f>
        <v>0</v>
      </c>
      <c r="K29" s="20" t="n">
        <f aca="false">SUM(H29+J29)</f>
        <v>0</v>
      </c>
      <c r="L29" s="16"/>
    </row>
    <row r="30" customFormat="false" ht="126" hidden="false" customHeight="false" outlineLevel="0" collapsed="false">
      <c r="A30" s="24" t="n">
        <v>1.25</v>
      </c>
      <c r="B30" s="12" t="s">
        <v>75</v>
      </c>
      <c r="C30" s="13"/>
      <c r="D30" s="14" t="s">
        <v>76</v>
      </c>
      <c r="E30" s="15" t="n">
        <v>1</v>
      </c>
      <c r="F30" s="16" t="s">
        <v>55</v>
      </c>
      <c r="G30" s="17"/>
      <c r="H30" s="18" t="n">
        <f aca="false">SUM(E30*G30)</f>
        <v>0</v>
      </c>
      <c r="I30" s="19"/>
      <c r="J30" s="19" t="n">
        <f aca="false">SUM(E30*I30)</f>
        <v>0</v>
      </c>
      <c r="K30" s="20" t="n">
        <f aca="false">SUM(H30+J30)</f>
        <v>0</v>
      </c>
      <c r="L30" s="16"/>
    </row>
    <row r="31" customFormat="false" ht="157.5" hidden="false" customHeight="false" outlineLevel="0" collapsed="false">
      <c r="A31" s="24" t="n">
        <v>1.26</v>
      </c>
      <c r="B31" s="21" t="s">
        <v>77</v>
      </c>
      <c r="C31" s="14"/>
      <c r="D31" s="14" t="s">
        <v>78</v>
      </c>
      <c r="E31" s="15" t="n">
        <v>1</v>
      </c>
      <c r="F31" s="16" t="s">
        <v>21</v>
      </c>
      <c r="G31" s="17"/>
      <c r="H31" s="18" t="n">
        <f aca="false">SUM(E31*G31)</f>
        <v>0</v>
      </c>
      <c r="I31" s="19"/>
      <c r="J31" s="19" t="n">
        <f aca="false">SUM(E31*I31)</f>
        <v>0</v>
      </c>
      <c r="K31" s="20" t="n">
        <f aca="false">SUM(H31+J31)</f>
        <v>0</v>
      </c>
      <c r="L31" s="16"/>
    </row>
    <row r="32" customFormat="false" ht="157.5" hidden="false" customHeight="false" outlineLevel="0" collapsed="false">
      <c r="A32" s="24" t="n">
        <v>1.27</v>
      </c>
      <c r="B32" s="21" t="s">
        <v>79</v>
      </c>
      <c r="C32" s="14"/>
      <c r="D32" s="14" t="s">
        <v>80</v>
      </c>
      <c r="E32" s="15" t="n">
        <v>1</v>
      </c>
      <c r="F32" s="16" t="s">
        <v>55</v>
      </c>
      <c r="G32" s="17"/>
      <c r="H32" s="18" t="n">
        <f aca="false">SUM(E32*G32)</f>
        <v>0</v>
      </c>
      <c r="I32" s="19"/>
      <c r="J32" s="19" t="n">
        <f aca="false">SUM(E32*I32)</f>
        <v>0</v>
      </c>
      <c r="K32" s="20" t="n">
        <f aca="false">SUM(H32+J32)</f>
        <v>0</v>
      </c>
      <c r="L32" s="16"/>
    </row>
    <row r="33" customFormat="false" ht="189" hidden="false" customHeight="false" outlineLevel="0" collapsed="false">
      <c r="A33" s="24" t="n">
        <v>1.28</v>
      </c>
      <c r="B33" s="12" t="s">
        <v>81</v>
      </c>
      <c r="C33" s="13"/>
      <c r="D33" s="14" t="s">
        <v>82</v>
      </c>
      <c r="E33" s="15" t="n">
        <v>1</v>
      </c>
      <c r="F33" s="16" t="s">
        <v>55</v>
      </c>
      <c r="G33" s="17"/>
      <c r="H33" s="18" t="n">
        <f aca="false">SUM(E33*G33)</f>
        <v>0</v>
      </c>
      <c r="I33" s="19"/>
      <c r="J33" s="19" t="n">
        <f aca="false">SUM(E33*I33)</f>
        <v>0</v>
      </c>
      <c r="K33" s="20" t="n">
        <f aca="false">SUM(H33+J33)</f>
        <v>0</v>
      </c>
      <c r="L33" s="23"/>
    </row>
    <row r="34" customFormat="false" ht="157.5" hidden="false" customHeight="false" outlineLevel="0" collapsed="false">
      <c r="A34" s="24" t="n">
        <v>1.29</v>
      </c>
      <c r="B34" s="12" t="s">
        <v>83</v>
      </c>
      <c r="C34" s="13"/>
      <c r="D34" s="14" t="s">
        <v>84</v>
      </c>
      <c r="E34" s="15" t="n">
        <v>1</v>
      </c>
      <c r="F34" s="16" t="s">
        <v>55</v>
      </c>
      <c r="G34" s="17"/>
      <c r="H34" s="18" t="n">
        <f aca="false">SUM(E34*G34)</f>
        <v>0</v>
      </c>
      <c r="I34" s="19"/>
      <c r="J34" s="19" t="n">
        <f aca="false">SUM(E34*I34)</f>
        <v>0</v>
      </c>
      <c r="K34" s="20" t="n">
        <f aca="false">SUM(H34+J34)</f>
        <v>0</v>
      </c>
      <c r="L34" s="16"/>
    </row>
    <row r="35" customFormat="false" ht="63" hidden="false" customHeight="false" outlineLevel="0" collapsed="false">
      <c r="A35" s="24" t="n">
        <v>1.3</v>
      </c>
      <c r="B35" s="21" t="s">
        <v>85</v>
      </c>
      <c r="C35" s="13" t="s">
        <v>86</v>
      </c>
      <c r="D35" s="14" t="s">
        <v>87</v>
      </c>
      <c r="E35" s="15" t="n">
        <v>1</v>
      </c>
      <c r="F35" s="16" t="s">
        <v>68</v>
      </c>
      <c r="G35" s="17"/>
      <c r="H35" s="18" t="n">
        <f aca="false">SUM(E35*G35)</f>
        <v>0</v>
      </c>
      <c r="I35" s="19"/>
      <c r="J35" s="19" t="n">
        <f aca="false">SUM(E35*I35)</f>
        <v>0</v>
      </c>
      <c r="K35" s="20" t="n">
        <f aca="false">SUM(H35+J35)</f>
        <v>0</v>
      </c>
      <c r="L35" s="16"/>
    </row>
    <row r="36" customFormat="false" ht="63" hidden="false" customHeight="false" outlineLevel="0" collapsed="false">
      <c r="A36" s="24" t="n">
        <v>1.31</v>
      </c>
      <c r="B36" s="12" t="s">
        <v>88</v>
      </c>
      <c r="C36" s="14" t="s">
        <v>89</v>
      </c>
      <c r="D36" s="14" t="s">
        <v>90</v>
      </c>
      <c r="E36" s="15" t="n">
        <v>8</v>
      </c>
      <c r="F36" s="16" t="s">
        <v>91</v>
      </c>
      <c r="G36" s="17"/>
      <c r="H36" s="18" t="n">
        <f aca="false">SUM(E36*G36)</f>
        <v>0</v>
      </c>
      <c r="I36" s="19"/>
      <c r="J36" s="19" t="n">
        <f aca="false">SUM(E36*I36)</f>
        <v>0</v>
      </c>
      <c r="K36" s="20" t="n">
        <f aca="false">SUM(H36+J36)</f>
        <v>0</v>
      </c>
      <c r="L36" s="23"/>
    </row>
    <row r="37" customFormat="false" ht="31.5" hidden="false" customHeight="true" outlineLevel="0" collapsed="false">
      <c r="A37" s="25"/>
      <c r="B37" s="26"/>
      <c r="C37" s="26"/>
      <c r="D37" s="27"/>
      <c r="E37" s="28" t="s">
        <v>92</v>
      </c>
      <c r="F37" s="28"/>
      <c r="G37" s="28"/>
      <c r="H37" s="29"/>
      <c r="I37" s="30"/>
      <c r="J37" s="31"/>
      <c r="K37" s="32" t="n">
        <f aca="false">SUM(K6:K36)</f>
        <v>0</v>
      </c>
      <c r="L37" s="33"/>
      <c r="M37" s="34"/>
      <c r="N37" s="2"/>
    </row>
    <row r="38" customFormat="false" ht="31.5" hidden="false" customHeight="false" outlineLevel="0" collapsed="false">
      <c r="A38" s="25"/>
      <c r="B38" s="35" t="s">
        <v>93</v>
      </c>
      <c r="C38" s="35" t="s">
        <v>94</v>
      </c>
      <c r="D38" s="27"/>
      <c r="E38" s="36" t="s">
        <v>95</v>
      </c>
      <c r="F38" s="37"/>
      <c r="G38" s="38" t="s">
        <v>96</v>
      </c>
      <c r="H38" s="29"/>
      <c r="I38" s="30"/>
      <c r="J38" s="31"/>
      <c r="K38" s="32" t="n">
        <f aca="false">K37*F38</f>
        <v>0</v>
      </c>
      <c r="L38" s="33"/>
      <c r="M38" s="34"/>
      <c r="N38" s="2"/>
    </row>
    <row r="39" customFormat="false" ht="31.5" hidden="false" customHeight="false" outlineLevel="0" collapsed="false">
      <c r="A39" s="25"/>
      <c r="B39" s="39" t="s">
        <v>97</v>
      </c>
      <c r="C39" s="40" t="s">
        <v>98</v>
      </c>
      <c r="D39" s="27"/>
      <c r="E39" s="41" t="s">
        <v>99</v>
      </c>
      <c r="F39" s="41"/>
      <c r="G39" s="41"/>
      <c r="H39" s="42"/>
      <c r="I39" s="19"/>
      <c r="J39" s="43"/>
      <c r="K39" s="44" t="n">
        <f aca="false">SUM(K37:K38)</f>
        <v>0</v>
      </c>
      <c r="L39" s="45"/>
      <c r="M39" s="34"/>
      <c r="N39" s="2"/>
    </row>
    <row r="40" customFormat="false" ht="31.5" hidden="false" customHeight="false" outlineLevel="0" collapsed="false">
      <c r="A40" s="25"/>
      <c r="B40" s="39" t="s">
        <v>100</v>
      </c>
      <c r="C40" s="40" t="s">
        <v>101</v>
      </c>
      <c r="D40" s="27"/>
      <c r="E40" s="36" t="s">
        <v>102</v>
      </c>
      <c r="F40" s="46" t="n">
        <v>0.07</v>
      </c>
      <c r="G40" s="38" t="s">
        <v>96</v>
      </c>
      <c r="H40" s="42"/>
      <c r="I40" s="19"/>
      <c r="J40" s="43"/>
      <c r="K40" s="44" t="n">
        <f aca="false">K39*F40</f>
        <v>0</v>
      </c>
      <c r="L40" s="45"/>
      <c r="M40" s="34"/>
      <c r="N40" s="2"/>
    </row>
    <row r="41" customFormat="false" ht="31.5" hidden="false" customHeight="false" outlineLevel="0" collapsed="false">
      <c r="A41" s="25"/>
      <c r="B41" s="39" t="s">
        <v>103</v>
      </c>
      <c r="C41" s="40" t="s">
        <v>104</v>
      </c>
      <c r="D41" s="27"/>
      <c r="E41" s="41" t="s">
        <v>105</v>
      </c>
      <c r="F41" s="41"/>
      <c r="G41" s="41"/>
      <c r="H41" s="47"/>
      <c r="I41" s="48"/>
      <c r="J41" s="49"/>
      <c r="K41" s="50" t="n">
        <f aca="false">SUM(K39:K40)</f>
        <v>0</v>
      </c>
      <c r="L41" s="51"/>
      <c r="M41" s="34"/>
      <c r="N41" s="2"/>
    </row>
    <row r="42" customFormat="false" ht="31.5" hidden="false" customHeight="false" outlineLevel="0" collapsed="false">
      <c r="A42" s="52"/>
      <c r="B42" s="39" t="s">
        <v>106</v>
      </c>
      <c r="C42" s="40" t="s">
        <v>107</v>
      </c>
      <c r="D42" s="53"/>
      <c r="E42" s="53"/>
      <c r="F42" s="53"/>
      <c r="G42" s="53"/>
      <c r="H42" s="54" t="s">
        <v>108</v>
      </c>
      <c r="I42" s="55"/>
      <c r="J42" s="55"/>
      <c r="K42" s="55"/>
      <c r="L42" s="55"/>
    </row>
    <row r="43" customFormat="false" ht="31.5" hidden="false" customHeight="false" outlineLevel="0" collapsed="false">
      <c r="A43" s="52"/>
      <c r="B43" s="40" t="s">
        <v>109</v>
      </c>
      <c r="C43" s="39" t="s">
        <v>110</v>
      </c>
      <c r="D43" s="53"/>
      <c r="E43" s="53"/>
      <c r="F43" s="53"/>
      <c r="G43" s="53"/>
      <c r="H43" s="54" t="s">
        <v>111</v>
      </c>
      <c r="I43" s="55"/>
      <c r="J43" s="55"/>
      <c r="K43" s="55"/>
      <c r="L43" s="55"/>
    </row>
    <row r="44" customFormat="false" ht="31.5" hidden="false" customHeight="false" outlineLevel="0" collapsed="false">
      <c r="A44" s="52"/>
      <c r="B44" s="39" t="s">
        <v>112</v>
      </c>
      <c r="C44" s="39" t="s">
        <v>113</v>
      </c>
      <c r="D44" s="56"/>
      <c r="E44" s="57"/>
      <c r="F44" s="54"/>
      <c r="G44" s="54"/>
      <c r="H44" s="54"/>
      <c r="I44" s="53"/>
      <c r="J44" s="53"/>
      <c r="K44" s="53"/>
      <c r="L44" s="53"/>
      <c r="M44" s="54"/>
      <c r="N44" s="54"/>
    </row>
    <row r="45" customFormat="false" ht="31.5" hidden="false" customHeight="false" outlineLevel="0" collapsed="false">
      <c r="A45" s="58"/>
      <c r="B45" s="39" t="s">
        <v>114</v>
      </c>
      <c r="C45" s="39" t="s">
        <v>115</v>
      </c>
      <c r="D45" s="56"/>
      <c r="E45" s="59"/>
      <c r="I45" s="54"/>
      <c r="J45" s="54"/>
      <c r="K45" s="54"/>
      <c r="L45" s="54"/>
      <c r="M45" s="54"/>
      <c r="N45" s="54"/>
    </row>
    <row r="46" customFormat="false" ht="31.5" hidden="false" customHeight="false" outlineLevel="0" collapsed="false">
      <c r="A46" s="54"/>
      <c r="B46" s="40" t="s">
        <v>116</v>
      </c>
      <c r="C46" s="60" t="s">
        <v>117</v>
      </c>
      <c r="D46" s="61"/>
      <c r="L46" s="54"/>
      <c r="M46" s="54"/>
      <c r="N46" s="54"/>
    </row>
    <row r="47" customFormat="false" ht="31.5" hidden="false" customHeight="false" outlineLevel="0" collapsed="false">
      <c r="A47" s="54"/>
      <c r="B47" s="39" t="s">
        <v>118</v>
      </c>
      <c r="C47" s="62" t="s">
        <v>119</v>
      </c>
      <c r="D47" s="63"/>
      <c r="M47" s="54"/>
      <c r="N47" s="54"/>
    </row>
    <row r="48" customFormat="false" ht="31.5" hidden="false" customHeight="false" outlineLevel="0" collapsed="false">
      <c r="A48" s="54"/>
      <c r="B48" s="39" t="s">
        <v>120</v>
      </c>
      <c r="C48" s="39" t="s">
        <v>121</v>
      </c>
      <c r="D48" s="63"/>
      <c r="M48" s="54"/>
      <c r="N48" s="54"/>
    </row>
    <row r="49" customFormat="false" ht="31.5" hidden="false" customHeight="false" outlineLevel="0" collapsed="false">
      <c r="A49" s="54"/>
      <c r="B49" s="39" t="s">
        <v>122</v>
      </c>
      <c r="C49" s="39" t="s">
        <v>123</v>
      </c>
      <c r="D49" s="63"/>
      <c r="M49" s="54"/>
      <c r="N49" s="54"/>
    </row>
    <row r="50" customFormat="false" ht="31.5" hidden="false" customHeight="false" outlineLevel="0" collapsed="false">
      <c r="A50" s="54"/>
      <c r="B50" s="39" t="s">
        <v>124</v>
      </c>
      <c r="C50" s="39" t="s">
        <v>125</v>
      </c>
      <c r="D50" s="63"/>
      <c r="M50" s="54"/>
      <c r="N50" s="54"/>
    </row>
    <row r="51" customFormat="false" ht="31.5" hidden="false" customHeight="false" outlineLevel="0" collapsed="false">
      <c r="A51" s="54"/>
      <c r="B51" s="39" t="s">
        <v>126</v>
      </c>
      <c r="C51" s="39" t="s">
        <v>127</v>
      </c>
      <c r="D51" s="63"/>
      <c r="M51" s="54"/>
      <c r="N51" s="54"/>
    </row>
    <row r="52" customFormat="false" ht="31.5" hidden="false" customHeight="false" outlineLevel="0" collapsed="false">
      <c r="B52" s="39" t="s">
        <v>128</v>
      </c>
      <c r="C52" s="39" t="s">
        <v>129</v>
      </c>
      <c r="D52" s="63"/>
      <c r="M52" s="54"/>
      <c r="N52" s="54"/>
    </row>
    <row r="53" customFormat="false" ht="31.5" hidden="false" customHeight="false" outlineLevel="0" collapsed="false">
      <c r="D53" s="63"/>
      <c r="M53" s="54"/>
      <c r="N53" s="54"/>
    </row>
    <row r="54" customFormat="false" ht="31.5" hidden="false" customHeight="false" outlineLevel="0" collapsed="false">
      <c r="D54" s="63"/>
    </row>
    <row r="55" customFormat="false" ht="31.5" hidden="false" customHeight="false" outlineLevel="0" collapsed="false">
      <c r="D55" s="63"/>
    </row>
    <row r="56" customFormat="false" ht="31.5" hidden="false" customHeight="false" outlineLevel="0" collapsed="false">
      <c r="D56" s="63"/>
    </row>
    <row r="57" customFormat="false" ht="31.5" hidden="false" customHeight="false" outlineLevel="0" collapsed="false">
      <c r="D57" s="63"/>
    </row>
    <row r="58" customFormat="false" ht="31.5" hidden="false" customHeight="false" outlineLevel="0" collapsed="false">
      <c r="D58" s="61"/>
    </row>
    <row r="59" customFormat="false" ht="31.5" hidden="false" customHeight="false" outlineLevel="0" collapsed="false">
      <c r="D59" s="61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L2"/>
    <mergeCell ref="A3:A4"/>
    <mergeCell ref="B3:B4"/>
    <mergeCell ref="C3:C4"/>
    <mergeCell ref="D3:D4"/>
    <mergeCell ref="E3:E4"/>
    <mergeCell ref="F3:F4"/>
    <mergeCell ref="G3:H3"/>
    <mergeCell ref="I3:J3"/>
    <mergeCell ref="L3:L4"/>
    <mergeCell ref="E37:G37"/>
    <mergeCell ref="E39:G39"/>
    <mergeCell ref="E41:G41"/>
    <mergeCell ref="D42:G42"/>
    <mergeCell ref="I42:L42"/>
    <mergeCell ref="D43:G43"/>
    <mergeCell ref="I43:L43"/>
    <mergeCell ref="I44:L44"/>
  </mergeCells>
  <printOptions headings="false" gridLines="false" gridLinesSet="true" horizontalCentered="false" verticalCentered="false"/>
  <pageMargins left="0.136111111111111" right="0.150694444444444" top="0.511805555555555" bottom="0.590277777777778" header="0.511805555555555" footer="0.511805555555555"/>
  <pageSetup paperSize="9" scale="4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6015625" defaultRowHeight="14.25" zeroHeight="false" outlineLevelRow="0" outlineLevelCol="0"/>
  <sheetData/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2022-07-18T02:26:24Z</dcterms:created>
  <dc:creator>ภูริวัฒน์ จันฤาไชย</dc:creator>
  <dc:description/>
  <dc:language>th-TH</dc:language>
  <cp:lastModifiedBy/>
  <cp:lastPrinted>2022-10-28T08:29:38Z</cp:lastPrinted>
  <dcterms:modified xsi:type="dcterms:W3CDTF">2022-10-28T08:46:47Z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